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40" yWindow="60" windowWidth="12750" windowHeight="8280" activeTab="0"/>
  </bookViews>
  <sheets>
    <sheet name="Calcul de l'ISS" sheetId="1" r:id="rId1"/>
  </sheets>
  <definedNames>
    <definedName name="_xlnm.Print_Area" localSheetId="0">'Calcul de l''ISS'!$B$1:$J$29</definedName>
  </definedNames>
  <calcPr fullCalcOnLoad="1"/>
</workbook>
</file>

<file path=xl/sharedStrings.xml><?xml version="1.0" encoding="utf-8"?>
<sst xmlns="http://schemas.openxmlformats.org/spreadsheetml/2006/main" count="29" uniqueCount="25">
  <si>
    <t>Coefficient de service de 0,85 à 1,15</t>
  </si>
  <si>
    <t>Temps de présence pondéré</t>
  </si>
  <si>
    <t>Coefficient hiérarchique</t>
  </si>
  <si>
    <t>Dotation individuelle</t>
  </si>
  <si>
    <t>Total</t>
  </si>
  <si>
    <t>DOTATION FINALE ANNUELLE</t>
  </si>
  <si>
    <t>&gt;</t>
  </si>
  <si>
    <t>Voir coefficient du service</t>
  </si>
  <si>
    <t>Voir tableau de la circulaire</t>
  </si>
  <si>
    <t>Voir coefficient de grade</t>
  </si>
  <si>
    <t xml:space="preserve">Taux de base </t>
  </si>
  <si>
    <t>Résultat Coefficient applicable</t>
  </si>
  <si>
    <t>Eventuelle Dotation intérim ou autres (1)</t>
  </si>
  <si>
    <t>Coefficient final de modulation individuel (1)</t>
  </si>
  <si>
    <t>LES MODALITES DE VERSEMENTS</t>
  </si>
  <si>
    <t>+</t>
  </si>
  <si>
    <t>vérification &gt;&gt;</t>
  </si>
  <si>
    <t>Dotation finale N-1</t>
  </si>
  <si>
    <t>Coefficient de modulation individuel (0,90 - 1,10, en général)</t>
  </si>
  <si>
    <t>x 9</t>
  </si>
  <si>
    <t>Versement octobre: nouveau taux et coef.individ.(rappel en + ou trop perçu en -)</t>
  </si>
  <si>
    <t>Versement novembre: nouvel acompte mensuel pour l'année à venir</t>
  </si>
  <si>
    <t>9 Versements Mensuels (Janvier à Septembre)</t>
  </si>
  <si>
    <t xml:space="preserve">        CALCUL ISS 2006</t>
  </si>
  <si>
    <t xml:space="preserve">Solde décembre: solde de la dotation 2006 (5%)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</si>
</sst>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6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8"/>
      <color indexed="9"/>
      <name val="Trebuchet MS"/>
      <family val="2"/>
    </font>
    <font>
      <b/>
      <sz val="10"/>
      <color indexed="9"/>
      <name val="Trebuchet MS"/>
      <family val="2"/>
    </font>
    <font>
      <u val="single"/>
      <sz val="10"/>
      <color indexed="12"/>
      <name val="Arial"/>
      <family val="0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color indexed="13"/>
      <name val="Trebuchet MS"/>
      <family val="2"/>
    </font>
    <font>
      <b/>
      <sz val="10"/>
      <color indexed="8"/>
      <name val="Trebuchet MS"/>
      <family val="2"/>
    </font>
    <font>
      <sz val="8"/>
      <color indexed="9"/>
      <name val="Trebuchet MS"/>
      <family val="2"/>
    </font>
    <font>
      <b/>
      <i/>
      <sz val="8"/>
      <color indexed="8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name val="Trebuchet MS"/>
      <family val="2"/>
    </font>
    <font>
      <b/>
      <i/>
      <sz val="8"/>
      <name val="Trebuchet MS"/>
      <family val="2"/>
    </font>
    <font>
      <b/>
      <sz val="10"/>
      <name val="Arial"/>
      <family val="2"/>
    </font>
    <font>
      <b/>
      <sz val="12"/>
      <color indexed="8"/>
      <name val="Trebuchet MS"/>
      <family val="2"/>
    </font>
    <font>
      <i/>
      <sz val="8"/>
      <name val="Arial"/>
      <family val="2"/>
    </font>
    <font>
      <b/>
      <i/>
      <sz val="10"/>
      <color indexed="13"/>
      <name val="Trebuchet MS"/>
      <family val="2"/>
    </font>
    <font>
      <u val="single"/>
      <sz val="8"/>
      <color indexed="12"/>
      <name val="Trebuchet MS"/>
      <family val="2"/>
    </font>
    <font>
      <b/>
      <sz val="18"/>
      <color indexed="13"/>
      <name val="Tahoma"/>
      <family val="2"/>
    </font>
    <font>
      <sz val="18"/>
      <color indexed="13"/>
      <name val="Trebuchet MS"/>
      <family val="2"/>
    </font>
    <font>
      <b/>
      <i/>
      <sz val="10"/>
      <color indexed="9"/>
      <name val="Trebuchet MS"/>
      <family val="2"/>
    </font>
    <font>
      <sz val="9"/>
      <color indexed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44" fontId="4" fillId="3" borderId="0" xfId="15" applyFont="1" applyFill="1" applyBorder="1" applyAlignment="1" applyProtection="1">
      <alignment/>
      <protection/>
    </xf>
    <xf numFmtId="44" fontId="4" fillId="3" borderId="1" xfId="15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9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44" fontId="10" fillId="3" borderId="0" xfId="15" applyFont="1" applyFill="1" applyBorder="1" applyAlignment="1" applyProtection="1">
      <alignment/>
      <protection/>
    </xf>
    <xf numFmtId="44" fontId="11" fillId="3" borderId="1" xfId="15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/>
      <protection locked="0"/>
    </xf>
    <xf numFmtId="44" fontId="1" fillId="0" borderId="1" xfId="15" applyFont="1" applyFill="1" applyBorder="1" applyAlignment="1" applyProtection="1">
      <alignment/>
      <protection locked="0"/>
    </xf>
    <xf numFmtId="164" fontId="8" fillId="3" borderId="0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>
      <alignment/>
    </xf>
    <xf numFmtId="44" fontId="1" fillId="2" borderId="0" xfId="0" applyNumberFormat="1" applyFont="1" applyFill="1" applyAlignment="1">
      <alignment/>
    </xf>
    <xf numFmtId="0" fontId="6" fillId="3" borderId="0" xfId="0" applyFont="1" applyFill="1" applyBorder="1" applyAlignment="1">
      <alignment horizontal="center"/>
    </xf>
    <xf numFmtId="44" fontId="11" fillId="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4" fontId="11" fillId="3" borderId="0" xfId="15" applyFont="1" applyFill="1" applyBorder="1" applyAlignment="1" applyProtection="1">
      <alignment/>
      <protection/>
    </xf>
    <xf numFmtId="0" fontId="15" fillId="2" borderId="0" xfId="16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44" fontId="18" fillId="3" borderId="1" xfId="15" applyFont="1" applyFill="1" applyBorder="1" applyAlignment="1" applyProtection="1">
      <alignment/>
      <protection/>
    </xf>
    <xf numFmtId="164" fontId="20" fillId="3" borderId="0" xfId="0" applyNumberFormat="1" applyFont="1" applyFill="1" applyBorder="1" applyAlignment="1" applyProtection="1">
      <alignment/>
      <protection/>
    </xf>
    <xf numFmtId="2" fontId="20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44" fontId="4" fillId="3" borderId="0" xfId="0" applyNumberFormat="1" applyFont="1" applyFill="1" applyBorder="1" applyAlignment="1">
      <alignment/>
    </xf>
    <xf numFmtId="44" fontId="10" fillId="2" borderId="0" xfId="15" applyFont="1" applyFill="1" applyBorder="1" applyAlignment="1" applyProtection="1">
      <alignment/>
      <protection/>
    </xf>
    <xf numFmtId="44" fontId="10" fillId="2" borderId="0" xfId="0" applyNumberFormat="1" applyFont="1" applyFill="1" applyBorder="1" applyAlignment="1">
      <alignment/>
    </xf>
    <xf numFmtId="44" fontId="1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1" fillId="2" borderId="0" xfId="16" applyFont="1" applyFill="1" applyBorder="1" applyAlignment="1">
      <alignment horizontal="left"/>
    </xf>
    <xf numFmtId="0" fontId="2" fillId="0" borderId="0" xfId="0" applyFont="1" applyAlignment="1">
      <alignment/>
    </xf>
    <xf numFmtId="44" fontId="4" fillId="3" borderId="0" xfId="0" applyNumberFormat="1" applyFont="1" applyFill="1" applyBorder="1" applyAlignment="1">
      <alignment horizontal="right"/>
    </xf>
    <xf numFmtId="44" fontId="6" fillId="2" borderId="0" xfId="0" applyNumberFormat="1" applyFont="1" applyFill="1" applyBorder="1" applyAlignment="1">
      <alignment/>
    </xf>
    <xf numFmtId="44" fontId="1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4" fillId="3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7" fillId="2" borderId="0" xfId="16" applyFill="1" applyBorder="1" applyAlignment="1">
      <alignment horizontal="left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15</xdr:row>
      <xdr:rowOff>95250</xdr:rowOff>
    </xdr:from>
    <xdr:to>
      <xdr:col>4</xdr:col>
      <xdr:colOff>609600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2514600"/>
          <a:ext cx="152400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38100</xdr:rowOff>
    </xdr:from>
    <xdr:to>
      <xdr:col>3</xdr:col>
      <xdr:colOff>76200</xdr:colOff>
      <xdr:row>15</xdr:row>
      <xdr:rowOff>200025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52650" y="2457450"/>
          <a:ext cx="203835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(1) Incidence uniquement si intérim</a:t>
          </a:r>
        </a:p>
      </xdr:txBody>
    </xdr:sp>
    <xdr:clientData/>
  </xdr:twoCellAnchor>
  <xdr:twoCellAnchor>
    <xdr:from>
      <xdr:col>3</xdr:col>
      <xdr:colOff>95250</xdr:colOff>
      <xdr:row>15</xdr:row>
      <xdr:rowOff>104775</xdr:rowOff>
    </xdr:from>
    <xdr:to>
      <xdr:col>3</xdr:col>
      <xdr:colOff>742950</xdr:colOff>
      <xdr:row>16</xdr:row>
      <xdr:rowOff>0</xdr:rowOff>
    </xdr:to>
    <xdr:sp>
      <xdr:nvSpPr>
        <xdr:cNvPr id="3" name="Line 6"/>
        <xdr:cNvSpPr>
          <a:spLocks/>
        </xdr:cNvSpPr>
      </xdr:nvSpPr>
      <xdr:spPr>
        <a:xfrm>
          <a:off x="4210050" y="2524125"/>
          <a:ext cx="6477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e-cfdt.org/carrieres/regind/iss/coefficient_grades_2006.pdf" TargetMode="External" /><Relationship Id="rId2" Type="http://schemas.openxmlformats.org/officeDocument/2006/relationships/hyperlink" Target="http://www.ufe-cfdt.org/carrieres/regind/iss/temps_presence_iss2006.pdf" TargetMode="External" /><Relationship Id="rId3" Type="http://schemas.openxmlformats.org/officeDocument/2006/relationships/hyperlink" Target="http://www.ufe-cfdt.org/carrieres/regind/iss/coefficient_services2006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RowColHeaders="0" tabSelected="1" showOutlineSymbols="0" workbookViewId="0" topLeftCell="A1">
      <selection activeCell="E6" sqref="E6"/>
    </sheetView>
  </sheetViews>
  <sheetFormatPr defaultColWidth="11.421875" defaultRowHeight="12.75"/>
  <cols>
    <col min="1" max="1" width="1.57421875" style="29" customWidth="1"/>
    <col min="2" max="2" width="23.140625" style="29" customWidth="1"/>
    <col min="3" max="3" width="37.00390625" style="29" customWidth="1"/>
    <col min="4" max="4" width="14.8515625" style="29" customWidth="1"/>
    <col min="5" max="5" width="14.57421875" style="29" customWidth="1"/>
    <col min="6" max="6" width="1.421875" style="29" customWidth="1"/>
    <col min="7" max="7" width="1.8515625" style="29" customWidth="1"/>
    <col min="8" max="8" width="18.421875" style="48" customWidth="1"/>
    <col min="9" max="9" width="1.28515625" style="29" customWidth="1"/>
    <col min="10" max="10" width="0.9921875" style="29" customWidth="1"/>
  </cols>
  <sheetData>
    <row r="1" spans="1:13" ht="4.5" customHeight="1">
      <c r="A1" s="1"/>
      <c r="B1" s="1"/>
      <c r="C1" s="1"/>
      <c r="D1" s="1"/>
      <c r="E1" s="1"/>
      <c r="F1" s="1"/>
      <c r="G1" s="1"/>
      <c r="H1" s="15"/>
      <c r="I1" s="1"/>
      <c r="J1" s="1"/>
      <c r="K1" s="52"/>
      <c r="L1" s="52"/>
      <c r="M1" s="52"/>
    </row>
    <row r="2" spans="1:13" ht="18" customHeight="1">
      <c r="A2" s="1"/>
      <c r="B2" s="56" t="s">
        <v>23</v>
      </c>
      <c r="C2" s="57"/>
      <c r="D2" s="57"/>
      <c r="E2" s="57"/>
      <c r="F2" s="57"/>
      <c r="G2" s="57"/>
      <c r="H2" s="57"/>
      <c r="I2" s="57"/>
      <c r="J2" s="1"/>
      <c r="K2" s="52"/>
      <c r="L2" s="52"/>
      <c r="M2" s="52"/>
    </row>
    <row r="3" spans="1:13" ht="3.75" customHeight="1">
      <c r="A3" s="2"/>
      <c r="B3" s="2"/>
      <c r="C3" s="2"/>
      <c r="D3" s="3"/>
      <c r="E3" s="3"/>
      <c r="F3" s="3"/>
      <c r="G3" s="2"/>
      <c r="H3" s="46"/>
      <c r="I3" s="2"/>
      <c r="J3" s="1"/>
      <c r="K3" s="52"/>
      <c r="L3" s="52"/>
      <c r="M3" s="52"/>
    </row>
    <row r="4" spans="1:13" ht="15" customHeight="1">
      <c r="A4" s="2"/>
      <c r="B4" s="2"/>
      <c r="C4" s="2"/>
      <c r="D4" s="34">
        <v>2005</v>
      </c>
      <c r="E4" s="34">
        <v>2006</v>
      </c>
      <c r="F4" s="4"/>
      <c r="G4" s="2"/>
      <c r="H4" s="46"/>
      <c r="I4" s="2"/>
      <c r="J4" s="1"/>
      <c r="K4" s="52"/>
      <c r="L4" s="52"/>
      <c r="M4" s="52"/>
    </row>
    <row r="5" spans="1:13" ht="15" customHeight="1">
      <c r="A5" s="2"/>
      <c r="B5" s="25" t="s">
        <v>10</v>
      </c>
      <c r="C5" s="5"/>
      <c r="D5" s="19">
        <v>356.53</v>
      </c>
      <c r="E5" s="7">
        <v>356.53</v>
      </c>
      <c r="F5" s="6"/>
      <c r="G5" s="2"/>
      <c r="H5" s="46"/>
      <c r="I5" s="2"/>
      <c r="J5" s="1"/>
      <c r="K5" s="52"/>
      <c r="L5" s="52"/>
      <c r="M5" s="52"/>
    </row>
    <row r="6" spans="1:13" ht="15" customHeight="1">
      <c r="A6" s="2"/>
      <c r="B6" s="9" t="s">
        <v>0</v>
      </c>
      <c r="C6" s="9"/>
      <c r="D6" s="10">
        <v>1</v>
      </c>
      <c r="E6" s="11">
        <v>1</v>
      </c>
      <c r="F6" s="10"/>
      <c r="G6" s="33" t="s">
        <v>6</v>
      </c>
      <c r="H6" s="55" t="s">
        <v>7</v>
      </c>
      <c r="I6" s="2"/>
      <c r="J6" s="1"/>
      <c r="K6" s="52"/>
      <c r="L6" s="52"/>
      <c r="M6" s="52"/>
    </row>
    <row r="7" spans="1:13" ht="15" customHeight="1">
      <c r="A7" s="2"/>
      <c r="B7" s="9" t="s">
        <v>1</v>
      </c>
      <c r="C7" s="8"/>
      <c r="D7" s="10">
        <v>1</v>
      </c>
      <c r="E7" s="11">
        <v>1</v>
      </c>
      <c r="F7" s="10"/>
      <c r="G7" s="33" t="s">
        <v>6</v>
      </c>
      <c r="H7" s="55" t="s">
        <v>8</v>
      </c>
      <c r="I7" s="2"/>
      <c r="J7" s="1"/>
      <c r="K7" s="52"/>
      <c r="L7" s="52"/>
      <c r="M7" s="52"/>
    </row>
    <row r="8" spans="1:13" ht="15" customHeight="1">
      <c r="A8" s="2"/>
      <c r="B8" s="9" t="s">
        <v>18</v>
      </c>
      <c r="C8" s="9"/>
      <c r="D8" s="10">
        <v>1</v>
      </c>
      <c r="E8" s="11">
        <v>1</v>
      </c>
      <c r="F8" s="10"/>
      <c r="G8" s="31"/>
      <c r="H8" s="47"/>
      <c r="I8" s="2"/>
      <c r="J8" s="1"/>
      <c r="K8" s="52"/>
      <c r="L8" s="52"/>
      <c r="M8" s="52"/>
    </row>
    <row r="9" spans="1:13" ht="15" customHeight="1">
      <c r="A9" s="2"/>
      <c r="B9" s="9" t="s">
        <v>2</v>
      </c>
      <c r="C9" s="9"/>
      <c r="D9" s="12">
        <v>7.5</v>
      </c>
      <c r="E9" s="13">
        <v>7.5</v>
      </c>
      <c r="F9" s="12"/>
      <c r="G9" s="33" t="s">
        <v>6</v>
      </c>
      <c r="H9" s="55" t="s">
        <v>9</v>
      </c>
      <c r="I9" s="14"/>
      <c r="J9" s="15"/>
      <c r="K9" s="52"/>
      <c r="L9" s="52"/>
      <c r="M9" s="52"/>
    </row>
    <row r="10" spans="1:13" ht="15" customHeight="1">
      <c r="A10" s="2"/>
      <c r="B10" s="53" t="s">
        <v>11</v>
      </c>
      <c r="C10" s="16"/>
      <c r="D10" s="38">
        <f>D6*D7*D8</f>
        <v>1</v>
      </c>
      <c r="E10" s="18">
        <f>E6*E7*E8</f>
        <v>1</v>
      </c>
      <c r="F10" s="17"/>
      <c r="G10" s="2"/>
      <c r="H10" s="46"/>
      <c r="I10" s="2"/>
      <c r="J10" s="1"/>
      <c r="K10" s="52"/>
      <c r="L10" s="52"/>
      <c r="M10" s="52"/>
    </row>
    <row r="11" spans="1:13" ht="8.25" customHeight="1">
      <c r="A11" s="2"/>
      <c r="B11" s="2"/>
      <c r="C11" s="2"/>
      <c r="D11" s="2"/>
      <c r="E11" s="2"/>
      <c r="F11" s="2"/>
      <c r="G11" s="2"/>
      <c r="H11" s="46"/>
      <c r="I11" s="2"/>
      <c r="J11" s="1"/>
      <c r="K11" s="52"/>
      <c r="L11" s="52"/>
      <c r="M11" s="52"/>
    </row>
    <row r="12" spans="1:13" ht="15" customHeight="1">
      <c r="A12" s="2"/>
      <c r="B12" s="25" t="s">
        <v>3</v>
      </c>
      <c r="C12" s="5"/>
      <c r="D12" s="19">
        <f>D5*D6*D7*D8*D9</f>
        <v>2673.975</v>
      </c>
      <c r="E12" s="20">
        <f>E5*E6*E7*E8*E9</f>
        <v>2673.975</v>
      </c>
      <c r="F12" s="30"/>
      <c r="G12" s="2"/>
      <c r="H12" s="46"/>
      <c r="I12" s="2"/>
      <c r="J12" s="1"/>
      <c r="K12" s="52"/>
      <c r="L12" s="52"/>
      <c r="M12" s="52"/>
    </row>
    <row r="13" spans="1:13" ht="15" customHeight="1">
      <c r="A13" s="2"/>
      <c r="B13" s="9" t="s">
        <v>12</v>
      </c>
      <c r="C13" s="9"/>
      <c r="D13" s="21">
        <v>0</v>
      </c>
      <c r="E13" s="22">
        <v>0</v>
      </c>
      <c r="F13" s="21"/>
      <c r="G13" s="2"/>
      <c r="H13" s="46"/>
      <c r="I13" s="2"/>
      <c r="J13" s="1"/>
      <c r="K13" s="52"/>
      <c r="L13" s="52"/>
      <c r="M13" s="52"/>
    </row>
    <row r="14" spans="1:13" ht="6" customHeight="1">
      <c r="A14" s="2"/>
      <c r="B14" s="2"/>
      <c r="C14" s="2"/>
      <c r="D14" s="2"/>
      <c r="E14" s="2"/>
      <c r="F14" s="2"/>
      <c r="G14" s="2"/>
      <c r="H14" s="46"/>
      <c r="I14" s="2"/>
      <c r="J14" s="1"/>
      <c r="K14" s="52"/>
      <c r="L14" s="52"/>
      <c r="M14" s="52"/>
    </row>
    <row r="15" spans="1:13" ht="15" customHeight="1">
      <c r="A15" s="2"/>
      <c r="B15" s="25" t="s">
        <v>4</v>
      </c>
      <c r="C15" s="5"/>
      <c r="D15" s="19">
        <f>D12+D13</f>
        <v>2673.975</v>
      </c>
      <c r="E15" s="20">
        <f>E12+E13</f>
        <v>2673.975</v>
      </c>
      <c r="F15" s="30"/>
      <c r="G15" s="2"/>
      <c r="H15" s="46"/>
      <c r="I15" s="2"/>
      <c r="J15" s="1"/>
      <c r="K15" s="52"/>
      <c r="L15" s="52"/>
      <c r="M15" s="52"/>
    </row>
    <row r="16" spans="1:13" ht="18.75" customHeight="1">
      <c r="A16" s="2"/>
      <c r="B16" s="2"/>
      <c r="C16" s="2"/>
      <c r="D16" s="2"/>
      <c r="E16" s="2"/>
      <c r="F16" s="2"/>
      <c r="G16" s="2"/>
      <c r="H16" s="46"/>
      <c r="I16" s="2"/>
      <c r="J16" s="1"/>
      <c r="K16" s="52"/>
      <c r="L16" s="52"/>
      <c r="M16" s="52"/>
    </row>
    <row r="17" spans="1:13" ht="15" customHeight="1">
      <c r="A17" s="2"/>
      <c r="B17" s="53" t="s">
        <v>13</v>
      </c>
      <c r="C17" s="5"/>
      <c r="D17" s="37">
        <f>D15/(D5*D6*D7*D9)</f>
        <v>1</v>
      </c>
      <c r="E17" s="24">
        <f>E15/(E5*E6*E7*E9)</f>
        <v>1</v>
      </c>
      <c r="F17" s="23"/>
      <c r="G17" s="2"/>
      <c r="H17" s="46"/>
      <c r="I17" s="2"/>
      <c r="J17" s="1"/>
      <c r="K17" s="52"/>
      <c r="L17" s="52"/>
      <c r="M17" s="52"/>
    </row>
    <row r="18" spans="1:13" ht="6.75" customHeight="1">
      <c r="A18" s="2"/>
      <c r="B18" s="2"/>
      <c r="C18" s="2"/>
      <c r="D18" s="2"/>
      <c r="E18" s="2"/>
      <c r="F18" s="2"/>
      <c r="G18" s="2"/>
      <c r="H18" s="46"/>
      <c r="I18" s="2"/>
      <c r="J18" s="1"/>
      <c r="K18" s="52"/>
      <c r="L18" s="52"/>
      <c r="M18" s="52"/>
    </row>
    <row r="19" spans="1:13" ht="15" customHeight="1">
      <c r="A19" s="2"/>
      <c r="B19" s="25" t="s">
        <v>5</v>
      </c>
      <c r="C19" s="5"/>
      <c r="D19" s="19">
        <f>D17*D5*D9*D6*D7</f>
        <v>2673.975</v>
      </c>
      <c r="E19" s="36">
        <f>E17*E5*E9*E6*E7</f>
        <v>2673.975</v>
      </c>
      <c r="F19" s="30"/>
      <c r="G19" s="2"/>
      <c r="H19" s="46"/>
      <c r="I19" s="2"/>
      <c r="J19" s="26"/>
      <c r="K19" s="52"/>
      <c r="L19" s="52"/>
      <c r="M19" s="52"/>
    </row>
    <row r="20" spans="1:13" ht="12.75" customHeight="1">
      <c r="A20" s="2"/>
      <c r="B20" s="2"/>
      <c r="C20" s="2"/>
      <c r="D20" s="2"/>
      <c r="E20" s="2"/>
      <c r="F20" s="2"/>
      <c r="G20" s="2"/>
      <c r="H20" s="46"/>
      <c r="I20" s="2"/>
      <c r="J20" s="1"/>
      <c r="K20" s="52"/>
      <c r="L20" s="52"/>
      <c r="M20" s="52"/>
    </row>
    <row r="21" spans="1:13" ht="15" customHeight="1">
      <c r="A21" s="2"/>
      <c r="B21" s="2"/>
      <c r="C21" s="27" t="s">
        <v>14</v>
      </c>
      <c r="D21" s="2"/>
      <c r="E21" s="2"/>
      <c r="F21" s="2"/>
      <c r="G21" s="2"/>
      <c r="H21" s="46"/>
      <c r="I21" s="2"/>
      <c r="J21" s="1"/>
      <c r="K21" s="52"/>
      <c r="L21" s="52"/>
      <c r="M21" s="52"/>
    </row>
    <row r="22" spans="1:13" ht="4.5" customHeight="1">
      <c r="A22" s="2"/>
      <c r="B22" s="2"/>
      <c r="C22" s="2"/>
      <c r="D22" s="2"/>
      <c r="E22" s="2"/>
      <c r="F22" s="2"/>
      <c r="G22" s="2"/>
      <c r="H22" s="46"/>
      <c r="I22" s="2"/>
      <c r="J22" s="1"/>
      <c r="K22" s="52"/>
      <c r="L22" s="52"/>
      <c r="M22" s="52"/>
    </row>
    <row r="23" spans="1:13" ht="15" customHeight="1">
      <c r="A23" s="2"/>
      <c r="B23" s="54" t="s">
        <v>17</v>
      </c>
      <c r="C23" s="9"/>
      <c r="D23" s="19">
        <f>D19</f>
        <v>2673.975</v>
      </c>
      <c r="E23" s="43"/>
      <c r="F23" s="43"/>
      <c r="G23" s="2"/>
      <c r="H23" s="46"/>
      <c r="I23" s="2"/>
      <c r="J23" s="1"/>
      <c r="K23" s="52"/>
      <c r="L23" s="52"/>
      <c r="M23" s="52"/>
    </row>
    <row r="24" spans="1:13" ht="15" customHeight="1">
      <c r="A24" s="2"/>
      <c r="B24" s="35" t="s">
        <v>22</v>
      </c>
      <c r="C24" s="35"/>
      <c r="D24" s="42">
        <f>D23*0.95/12</f>
        <v>211.6896875</v>
      </c>
      <c r="E24" s="51" t="s">
        <v>19</v>
      </c>
      <c r="F24" s="44"/>
      <c r="G24" s="2"/>
      <c r="H24" s="46"/>
      <c r="I24" s="2"/>
      <c r="J24" s="1"/>
      <c r="K24" s="52"/>
      <c r="L24" s="52"/>
      <c r="M24" s="52"/>
    </row>
    <row r="25" spans="1:13" ht="15" customHeight="1">
      <c r="A25" s="2"/>
      <c r="B25" s="35" t="s">
        <v>20</v>
      </c>
      <c r="C25" s="9"/>
      <c r="D25" s="42">
        <f>D26-(D24-D26)*9</f>
        <v>211.6896875</v>
      </c>
      <c r="E25" s="50" t="s">
        <v>15</v>
      </c>
      <c r="F25" s="45"/>
      <c r="G25" s="2"/>
      <c r="H25" s="46"/>
      <c r="I25" s="2"/>
      <c r="J25" s="1"/>
      <c r="K25" s="52"/>
      <c r="L25" s="52"/>
      <c r="M25" s="52"/>
    </row>
    <row r="26" spans="1:13" ht="15" customHeight="1">
      <c r="A26" s="2"/>
      <c r="B26" s="35" t="s">
        <v>21</v>
      </c>
      <c r="C26" s="9"/>
      <c r="D26" s="28">
        <f>(E19*0.95/12)</f>
        <v>211.6896875</v>
      </c>
      <c r="E26" s="50" t="s">
        <v>15</v>
      </c>
      <c r="F26" s="45"/>
      <c r="G26" s="2"/>
      <c r="H26" s="46"/>
      <c r="I26" s="2"/>
      <c r="J26" s="1"/>
      <c r="K26" s="52"/>
      <c r="L26" s="52"/>
      <c r="M26" s="52"/>
    </row>
    <row r="27" spans="1:13" ht="15" customHeight="1">
      <c r="A27" s="2"/>
      <c r="B27" s="35" t="s">
        <v>24</v>
      </c>
      <c r="C27" s="9"/>
      <c r="D27" s="28">
        <f>E19-((D24*9)+D25+D26)</f>
        <v>345.38843750000024</v>
      </c>
      <c r="E27" s="50" t="s">
        <v>15</v>
      </c>
      <c r="F27" s="45"/>
      <c r="G27" s="32"/>
      <c r="H27" s="39"/>
      <c r="I27" s="40"/>
      <c r="J27" s="1"/>
      <c r="K27" s="52"/>
      <c r="L27" s="52"/>
      <c r="M27" s="52"/>
    </row>
    <row r="28" spans="1:13" ht="5.25" customHeight="1">
      <c r="A28" s="2"/>
      <c r="B28" s="8"/>
      <c r="C28" s="9"/>
      <c r="D28" s="9"/>
      <c r="E28" s="45"/>
      <c r="F28" s="45"/>
      <c r="G28" s="32"/>
      <c r="H28" s="39"/>
      <c r="I28" s="40"/>
      <c r="J28" s="1"/>
      <c r="K28" s="52"/>
      <c r="L28" s="52"/>
      <c r="M28" s="52"/>
    </row>
    <row r="29" spans="1:13" ht="15" customHeight="1">
      <c r="A29" s="1"/>
      <c r="B29" s="2"/>
      <c r="C29" s="2"/>
      <c r="D29" s="41" t="s">
        <v>16</v>
      </c>
      <c r="E29" s="49">
        <f>D24*9+D25+D26+D27</f>
        <v>2673.975</v>
      </c>
      <c r="F29" s="41"/>
      <c r="G29" s="41"/>
      <c r="H29" s="40"/>
      <c r="I29" s="2"/>
      <c r="J29" s="1"/>
      <c r="K29" s="52"/>
      <c r="L29" s="52"/>
      <c r="M29" s="52"/>
    </row>
    <row r="30" spans="1:13" ht="6" customHeight="1">
      <c r="A30" s="1"/>
      <c r="B30" s="1"/>
      <c r="C30" s="1"/>
      <c r="D30" s="1"/>
      <c r="E30" s="26"/>
      <c r="F30" s="26"/>
      <c r="G30" s="1"/>
      <c r="H30" s="15"/>
      <c r="I30" s="1"/>
      <c r="J30" s="1"/>
      <c r="K30" s="52"/>
      <c r="L30" s="52"/>
      <c r="M30" s="52"/>
    </row>
    <row r="31" spans="1:13" ht="15">
      <c r="A31" s="1"/>
      <c r="B31" s="1"/>
      <c r="C31" s="1"/>
      <c r="D31" s="1"/>
      <c r="E31" s="1"/>
      <c r="F31" s="1"/>
      <c r="G31" s="1"/>
      <c r="H31" s="15"/>
      <c r="I31" s="1"/>
      <c r="J31" s="1"/>
      <c r="K31" s="52"/>
      <c r="L31" s="52"/>
      <c r="M31" s="52"/>
    </row>
    <row r="32" spans="1:13" ht="15">
      <c r="A32" s="1"/>
      <c r="B32" s="1"/>
      <c r="C32" s="1"/>
      <c r="D32" s="1"/>
      <c r="E32" s="1"/>
      <c r="F32" s="1"/>
      <c r="G32" s="1"/>
      <c r="H32" s="15"/>
      <c r="I32" s="1"/>
      <c r="J32" s="1"/>
      <c r="K32" s="52"/>
      <c r="L32" s="52"/>
      <c r="M32" s="52"/>
    </row>
    <row r="33" spans="1:13" ht="15">
      <c r="A33" s="1"/>
      <c r="B33" s="1"/>
      <c r="C33" s="1"/>
      <c r="D33" s="1"/>
      <c r="E33" s="52"/>
      <c r="F33" s="52"/>
      <c r="G33" s="1"/>
      <c r="H33" s="15"/>
      <c r="I33" s="1"/>
      <c r="J33" s="1"/>
      <c r="K33" s="52"/>
      <c r="L33" s="52"/>
      <c r="M33" s="52"/>
    </row>
    <row r="34" spans="1:13" ht="15">
      <c r="A34" s="1"/>
      <c r="B34" s="1"/>
      <c r="C34" s="1"/>
      <c r="D34" s="1"/>
      <c r="E34" s="52"/>
      <c r="F34" s="52"/>
      <c r="G34" s="1"/>
      <c r="H34" s="15"/>
      <c r="I34" s="1"/>
      <c r="J34" s="1"/>
      <c r="K34" s="52"/>
      <c r="L34" s="52"/>
      <c r="M34" s="52"/>
    </row>
    <row r="35" spans="1:13" ht="15">
      <c r="A35" s="1"/>
      <c r="B35" s="1"/>
      <c r="C35" s="1"/>
      <c r="D35" s="1"/>
      <c r="E35" s="52"/>
      <c r="F35" s="52"/>
      <c r="G35" s="1"/>
      <c r="H35" s="15"/>
      <c r="I35" s="1"/>
      <c r="J35" s="1"/>
      <c r="K35" s="52"/>
      <c r="L35" s="52"/>
      <c r="M35" s="52"/>
    </row>
    <row r="36" spans="1:13" ht="15">
      <c r="A36" s="1"/>
      <c r="B36" s="1"/>
      <c r="C36" s="1"/>
      <c r="D36" s="1"/>
      <c r="E36" s="52"/>
      <c r="F36" s="52"/>
      <c r="G36" s="1"/>
      <c r="H36" s="15"/>
      <c r="I36" s="1"/>
      <c r="J36" s="1"/>
      <c r="K36" s="52"/>
      <c r="L36" s="52"/>
      <c r="M36" s="52"/>
    </row>
    <row r="37" spans="1:13" ht="15">
      <c r="A37" s="1"/>
      <c r="B37" s="1"/>
      <c r="C37" s="1"/>
      <c r="D37" s="1"/>
      <c r="E37" s="52"/>
      <c r="F37" s="52"/>
      <c r="G37" s="1"/>
      <c r="H37" s="15"/>
      <c r="I37" s="1"/>
      <c r="J37" s="1"/>
      <c r="K37" s="52"/>
      <c r="L37" s="52"/>
      <c r="M37" s="52"/>
    </row>
    <row r="38" spans="1:13" ht="15">
      <c r="A38" s="1"/>
      <c r="B38" s="1"/>
      <c r="C38" s="1"/>
      <c r="D38" s="1"/>
      <c r="E38" s="52"/>
      <c r="F38" s="52"/>
      <c r="G38" s="1"/>
      <c r="H38" s="15"/>
      <c r="I38" s="1"/>
      <c r="J38" s="1"/>
      <c r="K38" s="52"/>
      <c r="L38" s="52"/>
      <c r="M38" s="52"/>
    </row>
    <row r="39" spans="5:6" ht="15">
      <c r="E39"/>
      <c r="F39"/>
    </row>
    <row r="40" spans="5:6" ht="15">
      <c r="E40"/>
      <c r="F40"/>
    </row>
    <row r="41" spans="5:6" ht="15">
      <c r="E41"/>
      <c r="F41"/>
    </row>
    <row r="42" spans="5:6" ht="15">
      <c r="E42"/>
      <c r="F42"/>
    </row>
    <row r="43" spans="5:6" ht="15">
      <c r="E43"/>
      <c r="F43"/>
    </row>
    <row r="44" spans="5:6" ht="15">
      <c r="E44"/>
      <c r="F44"/>
    </row>
    <row r="45" spans="5:6" ht="15">
      <c r="E45"/>
      <c r="F45"/>
    </row>
    <row r="46" spans="5:6" ht="15">
      <c r="E46"/>
      <c r="F46"/>
    </row>
  </sheetData>
  <sheetProtection password="D957" sheet="1" objects="1" scenarios="1"/>
  <mergeCells count="1">
    <mergeCell ref="B2:I2"/>
  </mergeCells>
  <hyperlinks>
    <hyperlink ref="H9" r:id="rId1" display="Voir coefficient de grade"/>
    <hyperlink ref="H7" r:id="rId2" display="Voir tableau de la circulaire"/>
    <hyperlink ref="H6" r:id="rId3" display="Voir coefficient du service"/>
  </hyperlinks>
  <printOptions/>
  <pageMargins left="0.12" right="0.15" top="1" bottom="4.18" header="0.4921259845" footer="0.4921259845"/>
  <pageSetup fitToHeight="1" fitToWidth="1" horizontalDpi="150" verticalDpi="150" orientation="portrait" paperSize="9" scale="8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MTBN82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 </cp:lastModifiedBy>
  <cp:lastPrinted>2006-09-07T19:06:47Z</cp:lastPrinted>
  <dcterms:created xsi:type="dcterms:W3CDTF">2006-09-07T17:33:29Z</dcterms:created>
  <dcterms:modified xsi:type="dcterms:W3CDTF">2007-10-23T15:41:39Z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 ...">
    <vt:lpwstr>UFE-CFDT</vt:lpwstr>
  </property>
  <property fmtid="{D5CDD505-2E9C-101B-9397-08002B2CF9AE}" pid="3" name="Site">
    <vt:lpwstr>SERMIP 82</vt:lpwstr>
  </property>
  <property fmtid="{D5CDD505-2E9C-101B-9397-08002B2CF9AE}" pid="4" name="Adresse">
    <vt:lpwstr>http://www.ufe-cfdt.org/Site82/index.html</vt:lpwstr>
  </property>
  <property fmtid="{D5CDD505-2E9C-101B-9397-08002B2CF9AE}" pid="5" name="Const.">
    <vt:lpwstr>JAC</vt:lpwstr>
  </property>
  <property fmtid="{D5CDD505-2E9C-101B-9397-08002B2CF9AE}" pid="6" name="Pour ...">
    <vt:lpwstr>UFE-CFDT</vt:lpwstr>
  </property>
</Properties>
</file>